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<sst xmlns="http://schemas.openxmlformats.org/spreadsheetml/2006/main" count="285" uniqueCount="206">
  <si>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</si>
  <si>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</si>
  <si>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</si>
  <si>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</si>
  <si>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</si>
  <si>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</si>
  <si>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</si>
  <si>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</si>
  <si>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</si>
  <si>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</si>
  <si>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</si>
  <si>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</si>
  <si>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</si>
  <si>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</si>
  <si>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</si>
  <si>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</si>
  <si>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</si>
  <si>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</si>
  <si>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</si>
  <si>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</si>
  <si>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</si>
  <si>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</si>
  <si>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</si>
  <si>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</si>
  <si>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</si>
  <si>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</si>
  <si>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</si>
  <si>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</si>
  <si>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</si>
  <si>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</si>
  <si>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</si>
  <si>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</si>
  <si>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</si>
  <si>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</si>
  <si>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</si>
  <si>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</si>
  <si>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</si>
  <si>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</si>
  <si>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</si>
  <si>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</si>
  <si>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</si>
  <si>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</si>
  <si>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</si>
  <si>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</si>
  <si>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</si>
  <si>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</si>
  <si>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</si>
  <si>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</si>
  <si>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</si>
  <si>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</si>
  <si>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</si>
  <si>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</si>
  <si>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</si>
  <si>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</si>
  <si>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</si>
  <si>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</si>
  <si>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</si>
  <si>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</si>
  <si>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</si>
  <si>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</si>
  <si>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</si>
  <si>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</si>
  <si>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</si>
  <si>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</si>
  <si>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</si>
  <si>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</si>
  <si>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</si>
  <si>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</si>
  <si>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</si>
  <si>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</si>
  <si>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</si>
  <si>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</si>
  <si>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</si>
  <si>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</si>
  <si>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</si>
  <si>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</si>
  <si>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</si>
  <si>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</si>
  <si>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</si>
  <si>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</si>
  <si>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</si>
  <si>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</si>
  <si>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</si>
  <si>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</si>
  <si>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</si>
  <si>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</si>
  <si>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</si>
  <si>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</si>
  <si>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</si>
  <si>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</si>
  <si>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</si>
  <si>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</si>
  <si>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</si>
  <si>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</si>
  <si>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</si>
  <si>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</si>
  <si>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</si>
  <si>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</si>
  <si>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</si>
  <si>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</si>
  <si>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</si>
  <si>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</si>
  <si>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</si>
  <si>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</si>
  <si>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</si>
  <si>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</si>
  <si>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</si>
  <si>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</si>
  <si>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</si>
  <si>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</si>
  <si>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</si>
  <si>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</si>
  <si>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</si>
  <si>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</si>
  <si>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</si>
  <si>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</si>
  <si>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</si>
  <si>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</si>
  <si>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</si>
  <si>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</si>
  <si>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</si>
  <si>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</si>
  <si>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</si>
  <si>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</si>
  <si>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</si>
  <si>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</si>
  <si>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</si>
  <si>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</si>
  <si>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</si>
  <si>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</si>
  <si>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</si>
  <si>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</si>
  <si>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</si>
  <si>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</si>
  <si>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</si>
  <si>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</si>
  <si>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</si>
  <si>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</si>
  <si>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</si>
  <si>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</si>
  <si>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</si>
  <si>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</si>
  <si>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</si>
  <si>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</si>
  <si>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</si>
  <si>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</si>
  <si>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</si>
  <si>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</si>
  <si>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</si>
  <si>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</si>
  <si>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</si>
  <si>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</si>
  <si>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</si>
  <si>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</si>
  <si>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</si>
  <si>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</si>
  <si>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</si>
  <si>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</si>
  <si>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</si>
  <si>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</si>
  <si>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</si>
  <si>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</si>
  <si>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</si>
  <si>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</si>
  <si>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</si>
  <si>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</si>
  <si>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</si>
  <si>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</si>
  <si>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</si>
  <si>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</si>
  <si>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</si>
  <si>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</si>
  <si>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</si>
  <si>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</si>
  <si>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</si>
  <si>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</si>
  <si>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</si>
  <si>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</si>
  <si>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</si>
  <si>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</si>
  <si>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</si>
  <si>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</si>
  <si>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</si>
  <si>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</si>
  <si>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</si>
  <si>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</si>
  <si>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</si>
  <si>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</si>
  <si>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</si>
  <si>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</si>
  <si>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</si>
  <si>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</si>
  <si>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</si>
  <si>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</si>
  <si>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</si>
  <si>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</si>
  <si>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</si>
  <si>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Bishop Grosseteste University</t>
  </si>
  <si>
    <t>C</t>
  </si>
  <si>
    <t>Z</t>
  </si>
  <si>
    <t>Education</t>
  </si>
  <si>
    <t>Output</t>
  </si>
  <si>
    <t>D</t>
  </si>
  <si>
    <t>English Language and Literature</t>
  </si>
  <si>
    <t>Impact</t>
  </si>
  <si>
    <t>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</si>
</sst>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Bishop Grosseteste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10007811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10007811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57818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57818</v>
      </c>
      <c r="F12" s="39"/>
      <c r="G12" s="34"/>
      <c r="H12" s="35"/>
      <c r="J12" s="40"/>
      <c r="M12" s="40" t="s">
        <v>110</v>
      </c>
      <c r="N12" s="41">
        <v>57818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368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1620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23392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83198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83198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1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Bishop Grosseteste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10007811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57818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25</v>
      </c>
      <c r="C15" s="90" t="s">
        <v>199</v>
      </c>
      <c r="D15" s="90" t="s">
        <v>200</v>
      </c>
      <c r="E15" s="90" t="s">
        <v>201</v>
      </c>
      <c r="F15" s="91">
        <v>9.5</v>
      </c>
      <c r="G15" s="91">
        <v>33.4</v>
      </c>
      <c r="H15" s="91">
        <v>38.1</v>
      </c>
      <c r="I15" s="91">
        <v>19</v>
      </c>
      <c r="J15" s="91">
        <v>0</v>
      </c>
      <c r="K15" s="92">
        <v>0.56999999999999995</v>
      </c>
      <c r="L15" s="92">
        <v>2.004</v>
      </c>
      <c r="M15" s="92">
        <v>2.286</v>
      </c>
      <c r="N15" s="92">
        <v>1.1399999999999999</v>
      </c>
      <c r="O15" s="92">
        <v>0</v>
      </c>
      <c r="P15" s="92">
        <v>2.5739999999999998</v>
      </c>
      <c r="Q15" s="92">
        <v>2.2799999999999998</v>
      </c>
      <c r="R15" s="92">
        <v>2.004</v>
      </c>
      <c r="S15" s="92">
        <v>0</v>
      </c>
      <c r="T15" s="92">
        <v>0</v>
      </c>
      <c r="U15" s="92">
        <v>0</v>
      </c>
      <c r="V15" s="92">
        <v>4.2839999999999998</v>
      </c>
      <c r="W15" s="93">
        <v>35115</v>
      </c>
      <c r="X15" s="93">
        <v>0</v>
      </c>
    </row>
    <row r="16" spans="1:25" s="89" customFormat="1" ht="15" x14ac:dyDescent="0.2">
      <c r="A16" s="90" t="s">
        <v>202</v>
      </c>
      <c r="B16" s="243">
        <v>29</v>
      </c>
      <c r="C16" s="90" t="s">
        <v>199</v>
      </c>
      <c r="D16" s="90" t="s">
        <v>203</v>
      </c>
      <c r="E16" s="90" t="s">
        <v>201</v>
      </c>
      <c r="F16" s="91">
        <v>12.5</v>
      </c>
      <c r="G16" s="91">
        <v>12.5</v>
      </c>
      <c r="H16" s="91">
        <v>62.5</v>
      </c>
      <c r="I16" s="91">
        <v>12.5</v>
      </c>
      <c r="J16" s="91">
        <v>0</v>
      </c>
      <c r="K16" s="92">
        <v>0.25</v>
      </c>
      <c r="L16" s="92">
        <v>0.25</v>
      </c>
      <c r="M16" s="92">
        <v>1.25</v>
      </c>
      <c r="N16" s="92">
        <v>0.25</v>
      </c>
      <c r="O16" s="92">
        <v>0</v>
      </c>
      <c r="P16" s="92">
        <v>0.5</v>
      </c>
      <c r="Q16" s="92">
        <v>1</v>
      </c>
      <c r="R16" s="92">
        <v>0.25</v>
      </c>
      <c r="S16" s="92">
        <v>0</v>
      </c>
      <c r="T16" s="92">
        <v>0</v>
      </c>
      <c r="U16" s="92">
        <v>0</v>
      </c>
      <c r="V16" s="92">
        <v>1.25</v>
      </c>
      <c r="W16" s="93">
        <v>9595</v>
      </c>
      <c r="X16" s="93">
        <v>0</v>
      </c>
    </row>
    <row r="17" spans="1:24" s="89" customFormat="1" ht="15" x14ac:dyDescent="0.2">
      <c r="A17" s="90" t="s">
        <v>202</v>
      </c>
      <c r="B17" s="243">
        <v>29</v>
      </c>
      <c r="C17" s="90" t="s">
        <v>199</v>
      </c>
      <c r="D17" s="90" t="s">
        <v>203</v>
      </c>
      <c r="E17" s="90" t="s">
        <v>204</v>
      </c>
      <c r="F17" s="91">
        <v>0</v>
      </c>
      <c r="G17" s="91">
        <v>40</v>
      </c>
      <c r="H17" s="91">
        <v>60</v>
      </c>
      <c r="I17" s="91">
        <v>0</v>
      </c>
      <c r="J17" s="91">
        <v>0</v>
      </c>
      <c r="K17" s="92">
        <v>0</v>
      </c>
      <c r="L17" s="92">
        <v>0.8</v>
      </c>
      <c r="M17" s="92">
        <v>1.2</v>
      </c>
      <c r="N17" s="92">
        <v>0</v>
      </c>
      <c r="O17" s="92">
        <v>0</v>
      </c>
      <c r="P17" s="92">
        <v>0.8</v>
      </c>
      <c r="Q17" s="92">
        <v>0</v>
      </c>
      <c r="R17" s="92">
        <v>0.8</v>
      </c>
      <c r="S17" s="92">
        <v>0</v>
      </c>
      <c r="T17" s="92">
        <v>0</v>
      </c>
      <c r="U17" s="92">
        <v>0</v>
      </c>
      <c r="V17" s="92">
        <v>0.8</v>
      </c>
      <c r="W17" s="93">
        <v>1503</v>
      </c>
      <c r="X17" s="93">
        <v>0</v>
      </c>
    </row>
    <row r="18" spans="1:24" s="89" customFormat="1" ht="15" x14ac:dyDescent="0.2">
      <c r="A18" s="90" t="s">
        <v>202</v>
      </c>
      <c r="B18" s="243">
        <v>30</v>
      </c>
      <c r="C18" s="90" t="s">
        <v>199</v>
      </c>
      <c r="D18" s="90" t="s">
        <v>205</v>
      </c>
      <c r="E18" s="90" t="s">
        <v>201</v>
      </c>
      <c r="F18" s="91">
        <v>9.1</v>
      </c>
      <c r="G18" s="91">
        <v>9.1</v>
      </c>
      <c r="H18" s="91">
        <v>72.7</v>
      </c>
      <c r="I18" s="91">
        <v>9.1</v>
      </c>
      <c r="J18" s="91">
        <v>0</v>
      </c>
      <c r="K18" s="92">
        <v>0.27300000000000002</v>
      </c>
      <c r="L18" s="92">
        <v>0.27300000000000002</v>
      </c>
      <c r="M18" s="92">
        <v>2.181</v>
      </c>
      <c r="N18" s="92">
        <v>0.27300000000000002</v>
      </c>
      <c r="O18" s="92">
        <v>0</v>
      </c>
      <c r="P18" s="92">
        <v>0.54600000000000004</v>
      </c>
      <c r="Q18" s="92">
        <v>1.0920000000000001</v>
      </c>
      <c r="R18" s="92">
        <v>0.27300000000000002</v>
      </c>
      <c r="S18" s="92">
        <v>0</v>
      </c>
      <c r="T18" s="92">
        <v>0</v>
      </c>
      <c r="U18" s="92">
        <v>0</v>
      </c>
      <c r="V18" s="92">
        <v>1.365</v>
      </c>
      <c r="W18" s="93">
        <v>10478</v>
      </c>
      <c r="X18" s="93">
        <v>0</v>
      </c>
    </row>
    <row r="19" spans="1:24" s="89" customFormat="1" ht="15" x14ac:dyDescent="0.2">
      <c r="A19" s="90" t="s">
        <v>202</v>
      </c>
      <c r="B19" s="243">
        <v>30</v>
      </c>
      <c r="C19" s="90" t="s">
        <v>199</v>
      </c>
      <c r="D19" s="90" t="s">
        <v>205</v>
      </c>
      <c r="E19" s="90" t="s">
        <v>204</v>
      </c>
      <c r="F19" s="91">
        <v>0</v>
      </c>
      <c r="G19" s="91">
        <v>20</v>
      </c>
      <c r="H19" s="91">
        <v>40</v>
      </c>
      <c r="I19" s="91">
        <v>40</v>
      </c>
      <c r="J19" s="91">
        <v>0</v>
      </c>
      <c r="K19" s="92">
        <v>0</v>
      </c>
      <c r="L19" s="92">
        <v>0.6</v>
      </c>
      <c r="M19" s="92">
        <v>1.2</v>
      </c>
      <c r="N19" s="92">
        <v>1.2</v>
      </c>
      <c r="O19" s="92">
        <v>0</v>
      </c>
      <c r="P19" s="92">
        <v>0.6</v>
      </c>
      <c r="Q19" s="92">
        <v>0</v>
      </c>
      <c r="R19" s="92">
        <v>0.6</v>
      </c>
      <c r="S19" s="92">
        <v>0</v>
      </c>
      <c r="T19" s="92">
        <v>0</v>
      </c>
      <c r="U19" s="92">
        <v>0</v>
      </c>
      <c r="V19" s="92">
        <v>0.6</v>
      </c>
      <c r="W19" s="93">
        <v>1127</v>
      </c>
      <c r="X19" s="93">
        <v>0</v>
      </c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68" customFormat="1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ht="15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8"/>
    </row>
    <row r="115" spans="1:24" ht="15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8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2"/>
      <c r="X221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0 P15:P20 J15:J20 J17:J221 P17:P221 V17:V221">
    <cfRule type="expression" dxfId="19" priority="13">
      <formula>IF($A15&lt;&gt;"",1,0)</formula>
    </cfRule>
  </conditionalFormatting>
  <conditionalFormatting sqref="A216:X221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0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0 P15:P20 V15:V20">
    <cfRule type="expression" dxfId="14" priority="10">
      <formula>IF($A15&lt;&gt;"",1,0)</formula>
    </cfRule>
  </conditionalFormatting>
  <conditionalFormatting sqref="A15:X20 A17:X220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1 P16:P21 J16:J21">
    <cfRule type="expression" dxfId="11" priority="5">
      <formula>IF($A16&lt;&gt;"",1,0)</formula>
    </cfRule>
  </conditionalFormatting>
  <conditionalFormatting sqref="A16:X21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1 P16:P21 V16:V21">
    <cfRule type="expression" dxfId="8" priority="2">
      <formula>IF($A16&lt;&gt;"",1,0)</formula>
    </cfRule>
  </conditionalFormatting>
  <conditionalFormatting sqref="A16:X21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Bishop Grosseteste University</v>
      </c>
    </row>
    <row r="6" spans="1:8" ht="15.75" x14ac:dyDescent="0.25">
      <c r="A6" s="19" t="s">
        <v>56</v>
      </c>
      <c r="B6" s="240">
        <f>UKPRN</f>
        <v>10007811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368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40000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15000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13750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1620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Bishop Grosseteste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10007811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23392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25</v>
      </c>
      <c r="C12" s="90" t="s">
        <v>199</v>
      </c>
      <c r="D12" s="90" t="s">
        <v>200</v>
      </c>
      <c r="E12" s="90"/>
      <c r="F12" s="90"/>
      <c r="G12" s="93">
        <v>6</v>
      </c>
      <c r="H12" s="93">
        <v>22</v>
      </c>
      <c r="I12" s="93">
        <v>35</v>
      </c>
      <c r="J12" s="93">
        <v>33</v>
      </c>
      <c r="K12" s="93">
        <v>4</v>
      </c>
      <c r="L12" s="135">
        <v>0.44444444444444398</v>
      </c>
      <c r="M12" s="135">
        <v>12.23</v>
      </c>
      <c r="N12" s="135">
        <v>5.4355555555555597</v>
      </c>
      <c r="O12" s="93">
        <v>23392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Bishop Grosseteste University</v>
      </c>
      <c r="D5" s="21"/>
    </row>
    <row r="6" spans="1:15" ht="15.75" x14ac:dyDescent="0.25">
      <c r="B6" s="19" t="s">
        <v>56</v>
      </c>
      <c r="C6" s="240">
        <f>UKPRN</f>
        <v>10007811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69000</v>
      </c>
      <c r="E10" s="168">
        <v>136000</v>
      </c>
      <c r="F10" s="168">
        <v>220000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7000</v>
      </c>
      <c r="E11" s="173">
        <v>33000</v>
      </c>
      <c r="F11" s="173">
        <v>10000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1000</v>
      </c>
      <c r="E12" s="173">
        <v>21000</v>
      </c>
      <c r="F12" s="173">
        <v>22000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1423000</v>
      </c>
      <c r="E13" s="173">
        <v>1131000</v>
      </c>
      <c r="F13" s="173">
        <v>242000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50000</v>
      </c>
      <c r="E15" s="175">
        <v>142000</v>
      </c>
      <c r="F15" s="175">
        <v>103000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0</v>
      </c>
      <c r="E17" s="259">
        <v>0</v>
      </c>
      <c r="F17" s="259">
        <v>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1550000</v>
      </c>
      <c r="E18" s="187">
        <v>1463000</v>
      </c>
      <c r="F18" s="187">
        <v>597000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10474000</v>
      </c>
      <c r="G20" s="27" t="s">
        <v>113</v>
      </c>
      <c r="H20" s="27"/>
      <c r="K20" s="191" t="s">
        <v>143</v>
      </c>
      <c r="L20" s="192">
        <v>10474000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2021-10-04T13:25:26Z</dcterms:modified>
</cp:coreProperties>
</file>